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zur_Einstellung\"/>
    </mc:Choice>
  </mc:AlternateContent>
  <bookViews>
    <workbookView xWindow="105" yWindow="105" windowWidth="10005" windowHeight="7005"/>
  </bookViews>
  <sheets>
    <sheet name="Kornertrag_bei_86%_TS_dt_ha" sheetId="1" r:id="rId1"/>
  </sheets>
  <calcPr calcId="162913"/>
</workbook>
</file>

<file path=xl/calcChain.xml><?xml version="1.0" encoding="utf-8"?>
<calcChain xmlns="http://schemas.openxmlformats.org/spreadsheetml/2006/main">
  <c r="C27" i="1" l="1"/>
  <c r="D27" i="1"/>
  <c r="G27" i="1"/>
  <c r="H27" i="1"/>
  <c r="K27" i="1"/>
  <c r="L27" i="1"/>
  <c r="C29" i="1"/>
  <c r="D29" i="1"/>
  <c r="G29" i="1"/>
  <c r="H29" i="1"/>
  <c r="K29" i="1"/>
  <c r="L29" i="1"/>
  <c r="C31" i="1"/>
  <c r="D31" i="1"/>
  <c r="G31" i="1"/>
  <c r="H31" i="1"/>
  <c r="K31" i="1"/>
  <c r="L31" i="1"/>
  <c r="C33" i="1"/>
  <c r="D33" i="1"/>
  <c r="G33" i="1"/>
  <c r="H33" i="1"/>
  <c r="K33" i="1"/>
  <c r="L33" i="1"/>
  <c r="C34" i="1"/>
  <c r="K34" i="1"/>
  <c r="L34" i="1"/>
  <c r="C35" i="1"/>
  <c r="D35" i="1"/>
  <c r="G35" i="1"/>
  <c r="H35" i="1"/>
  <c r="K35" i="1"/>
  <c r="L35" i="1"/>
  <c r="C36" i="1"/>
  <c r="K36" i="1"/>
  <c r="L36" i="1"/>
  <c r="C37" i="1"/>
  <c r="D37" i="1"/>
  <c r="G37" i="1"/>
  <c r="H37" i="1"/>
  <c r="K37" i="1"/>
  <c r="L37" i="1"/>
  <c r="C38" i="1"/>
  <c r="K38" i="1"/>
  <c r="L38" i="1"/>
  <c r="C39" i="1"/>
  <c r="D39" i="1"/>
  <c r="E39" i="1"/>
  <c r="G39" i="1"/>
  <c r="H39" i="1"/>
  <c r="I39" i="1"/>
  <c r="J39" i="1"/>
  <c r="K39" i="1"/>
  <c r="L39" i="1"/>
  <c r="B33" i="1"/>
  <c r="B34" i="1"/>
  <c r="B35" i="1"/>
  <c r="B36" i="1"/>
  <c r="B37" i="1"/>
  <c r="B38" i="1"/>
  <c r="B39" i="1"/>
  <c r="B20" i="1"/>
  <c r="B30" i="1" s="1"/>
  <c r="C20" i="1"/>
  <c r="C28" i="1" s="1"/>
  <c r="D20" i="1"/>
  <c r="D28" i="1" s="1"/>
  <c r="E20" i="1"/>
  <c r="E28" i="1" s="1"/>
  <c r="F20" i="1"/>
  <c r="F30" i="1" s="1"/>
  <c r="G20" i="1"/>
  <c r="G28" i="1" s="1"/>
  <c r="H20" i="1"/>
  <c r="H28" i="1" s="1"/>
  <c r="I20" i="1"/>
  <c r="I28" i="1" s="1"/>
  <c r="J20" i="1"/>
  <c r="J36" i="1" s="1"/>
  <c r="K20" i="1"/>
  <c r="K28" i="1" s="1"/>
  <c r="L20" i="1"/>
  <c r="L28" i="1" s="1"/>
  <c r="J38" i="1" l="1"/>
  <c r="F36" i="1"/>
  <c r="J34" i="1"/>
  <c r="F34" i="1"/>
  <c r="J32" i="1"/>
  <c r="J30" i="1"/>
  <c r="J28" i="1"/>
  <c r="F28" i="1"/>
  <c r="I38" i="1"/>
  <c r="E38" i="1"/>
  <c r="I36" i="1"/>
  <c r="E36" i="1"/>
  <c r="I34" i="1"/>
  <c r="B29" i="1"/>
  <c r="F39" i="1"/>
  <c r="H38" i="1"/>
  <c r="D38" i="1"/>
  <c r="J37" i="1"/>
  <c r="F37" i="1"/>
  <c r="H36" i="1"/>
  <c r="D36" i="1"/>
  <c r="J35" i="1"/>
  <c r="F35" i="1"/>
  <c r="H34" i="1"/>
  <c r="D34" i="1"/>
  <c r="J33" i="1"/>
  <c r="F33" i="1"/>
  <c r="L32" i="1"/>
  <c r="H32" i="1"/>
  <c r="D32" i="1"/>
  <c r="J31" i="1"/>
  <c r="F31" i="1"/>
  <c r="L30" i="1"/>
  <c r="H30" i="1"/>
  <c r="D30" i="1"/>
  <c r="J29" i="1"/>
  <c r="F29" i="1"/>
  <c r="J27" i="1"/>
  <c r="F27" i="1"/>
  <c r="B27" i="1"/>
  <c r="B32" i="1"/>
  <c r="B28" i="1"/>
  <c r="G38" i="1"/>
  <c r="I37" i="1"/>
  <c r="E37" i="1"/>
  <c r="G36" i="1"/>
  <c r="I35" i="1"/>
  <c r="E35" i="1"/>
  <c r="G34" i="1"/>
  <c r="I33" i="1"/>
  <c r="E33" i="1"/>
  <c r="K32" i="1"/>
  <c r="G32" i="1"/>
  <c r="C32" i="1"/>
  <c r="I31" i="1"/>
  <c r="E31" i="1"/>
  <c r="K30" i="1"/>
  <c r="G30" i="1"/>
  <c r="C30" i="1"/>
  <c r="I29" i="1"/>
  <c r="E29" i="1"/>
  <c r="I27" i="1"/>
  <c r="E27" i="1"/>
  <c r="B31" i="1"/>
  <c r="F38" i="1"/>
  <c r="F32" i="1"/>
  <c r="E34" i="1"/>
  <c r="I32" i="1"/>
  <c r="E32" i="1"/>
  <c r="I30" i="1"/>
  <c r="E30" i="1"/>
</calcChain>
</file>

<file path=xl/sharedStrings.xml><?xml version="1.0" encoding="utf-8"?>
<sst xmlns="http://schemas.openxmlformats.org/spreadsheetml/2006/main" count="86" uniqueCount="38">
  <si>
    <t>Mittel</t>
  </si>
  <si>
    <t>Kornertrag bei 86% TS dt/ha</t>
  </si>
  <si>
    <t>2023</t>
  </si>
  <si>
    <t/>
  </si>
  <si>
    <t>Dinkel Öko-Anbau 2023</t>
  </si>
  <si>
    <t>Sorte</t>
  </si>
  <si>
    <t>Forchheim</t>
  </si>
  <si>
    <t>Nossen</t>
  </si>
  <si>
    <t>Badensonne(B)</t>
  </si>
  <si>
    <t>Gletscher(B)</t>
  </si>
  <si>
    <t>Zollernspelz(B)</t>
  </si>
  <si>
    <t>Franckentop</t>
  </si>
  <si>
    <t>GD 5 %</t>
  </si>
  <si>
    <t>Mittel (B)</t>
  </si>
  <si>
    <t>Dornburg</t>
  </si>
  <si>
    <t>Bernburg</t>
  </si>
  <si>
    <t>Alarich(B)</t>
  </si>
  <si>
    <t>Albertino(B)</t>
  </si>
  <si>
    <t>Zollernfit(B)</t>
  </si>
  <si>
    <t>Alboretto</t>
  </si>
  <si>
    <t>Stauferpracht</t>
  </si>
  <si>
    <t>Badenglanz</t>
  </si>
  <si>
    <t>Edelweisser</t>
  </si>
  <si>
    <t>Polkura</t>
  </si>
  <si>
    <t>Späths Albrubin</t>
  </si>
  <si>
    <t>21-23</t>
  </si>
  <si>
    <t>22/23</t>
  </si>
  <si>
    <t>Mittelsömmern</t>
  </si>
  <si>
    <t>Kornertrag relativ</t>
  </si>
  <si>
    <t>(B) Bezugsbasis</t>
  </si>
  <si>
    <t>Mittel- sömmern</t>
  </si>
  <si>
    <t>Forch- heim</t>
  </si>
  <si>
    <t>Christ- grün</t>
  </si>
  <si>
    <t>Empfehlungssorten:</t>
  </si>
  <si>
    <r>
      <t xml:space="preserve">Zollernspelz: </t>
    </r>
    <r>
      <rPr>
        <sz val="10"/>
        <color indexed="8"/>
        <rFont val="Arial"/>
        <family val="2"/>
      </rPr>
      <t>für Regionen mit hohen Anforderungen an die Fallzahl</t>
    </r>
  </si>
  <si>
    <t>Badensonne,  Zollernfit</t>
  </si>
  <si>
    <r>
      <rPr>
        <b/>
        <sz val="10"/>
        <color indexed="8"/>
        <rFont val="Arial"/>
        <family val="2"/>
      </rPr>
      <t>Gletscher</t>
    </r>
    <r>
      <rPr>
        <sz val="10"/>
        <color indexed="8"/>
        <rFont val="Arial"/>
        <family val="2"/>
      </rPr>
      <t>: erhöhtes Lagerrisiko auf besseren Standorten beachten</t>
    </r>
  </si>
  <si>
    <r>
      <rPr>
        <b/>
        <sz val="10"/>
        <color indexed="8"/>
        <rFont val="Arial"/>
        <family val="2"/>
      </rPr>
      <t>Albertino</t>
    </r>
    <r>
      <rPr>
        <sz val="10"/>
        <color indexed="8"/>
        <rFont val="Arial"/>
        <family val="2"/>
      </rPr>
      <t>: stärkere Anfälligkeit für Gelb- und Braunrost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</si>
</sst>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8" xfId="0" applyFont="1" applyBorder="1"/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0" fillId="0" borderId="15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6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7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/>
    <xf numFmtId="0" fontId="2" fillId="0" borderId="0" xfId="0" applyFont="1"/>
    <xf numFmtId="0" fontId="0" fillId="0" borderId="0" xfId="0" applyFont="1"/>
    <xf numFmtId="1" fontId="0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1" fontId="1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1" fillId="0" borderId="5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3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/>
    <xf numFmtId="0" fontId="0" fillId="2" borderId="0" xfId="0" applyFont="1" applyFill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zoomScaleNormal="100" workbookViewId="0">
      <selection sqref="A1:XFD1048576"/>
    </sheetView>
  </sheetViews>
  <sheetFormatPr baseColWidth="10" defaultColWidth="9.140625" defaultRowHeight="12.75" x14ac:dyDescent="0.2"/>
  <cols>
    <col min="1" max="1" width="14.28515625" style="29" customWidth="1"/>
    <col min="2" max="3" width="5.7109375" style="29" customWidth="1"/>
    <col min="4" max="4" width="8.42578125" style="29" bestFit="1" customWidth="1"/>
    <col min="5" max="5" width="6.42578125" style="29" bestFit="1" customWidth="1"/>
    <col min="6" max="6" width="8.42578125" style="29" bestFit="1" customWidth="1"/>
    <col min="7" max="7" width="8.140625" style="30" bestFit="1" customWidth="1"/>
    <col min="8" max="8" width="8.7109375" style="29" customWidth="1"/>
    <col min="9" max="9" width="7.28515625" style="29" bestFit="1" customWidth="1"/>
    <col min="10" max="12" width="5.7109375" style="29" customWidth="1"/>
    <col min="13" max="16384" width="9.140625" style="29"/>
  </cols>
  <sheetData>
    <row r="2" spans="1:12" ht="15.75" x14ac:dyDescent="0.25">
      <c r="A2" s="28" t="s">
        <v>4</v>
      </c>
      <c r="B2" s="31"/>
    </row>
    <row r="3" spans="1:12" ht="15.75" x14ac:dyDescent="0.25">
      <c r="A3" s="32" t="s">
        <v>1</v>
      </c>
      <c r="B3" s="31"/>
    </row>
    <row r="4" spans="1:12" x14ac:dyDescent="0.2">
      <c r="A4" s="31"/>
      <c r="B4" s="31"/>
    </row>
    <row r="5" spans="1:12" x14ac:dyDescent="0.2">
      <c r="A5" s="1"/>
      <c r="B5" s="2">
        <v>2021</v>
      </c>
      <c r="C5" s="2">
        <v>2022</v>
      </c>
      <c r="D5" s="45" t="s">
        <v>2</v>
      </c>
      <c r="E5" s="46"/>
      <c r="F5" s="46"/>
      <c r="G5" s="46"/>
      <c r="H5" s="46"/>
      <c r="I5" s="46"/>
      <c r="J5" s="46"/>
      <c r="K5" s="7" t="s">
        <v>26</v>
      </c>
      <c r="L5" s="8" t="s">
        <v>25</v>
      </c>
    </row>
    <row r="6" spans="1:12" ht="26.25" thickBot="1" x14ac:dyDescent="0.25">
      <c r="A6" s="3" t="s">
        <v>5</v>
      </c>
      <c r="B6" s="38" t="s">
        <v>0</v>
      </c>
      <c r="C6" s="38" t="s">
        <v>0</v>
      </c>
      <c r="D6" s="39" t="s">
        <v>15</v>
      </c>
      <c r="E6" s="39" t="s">
        <v>32</v>
      </c>
      <c r="F6" s="39" t="s">
        <v>14</v>
      </c>
      <c r="G6" s="39" t="s">
        <v>31</v>
      </c>
      <c r="H6" s="39" t="s">
        <v>30</v>
      </c>
      <c r="I6" s="39" t="s">
        <v>7</v>
      </c>
      <c r="J6" s="40" t="s">
        <v>0</v>
      </c>
      <c r="K6" s="40" t="s">
        <v>0</v>
      </c>
      <c r="L6" s="41" t="s">
        <v>0</v>
      </c>
    </row>
    <row r="7" spans="1:12" ht="13.5" thickTop="1" x14ac:dyDescent="0.2">
      <c r="A7" s="4" t="s">
        <v>10</v>
      </c>
      <c r="B7" s="9">
        <v>49.524999899999997</v>
      </c>
      <c r="C7" s="9">
        <v>57.631666600000003</v>
      </c>
      <c r="D7" s="10">
        <v>63.625</v>
      </c>
      <c r="E7" s="10">
        <v>35.075000000000003</v>
      </c>
      <c r="F7" s="10">
        <v>53.3</v>
      </c>
      <c r="G7" s="10">
        <v>51.05</v>
      </c>
      <c r="H7" s="10">
        <v>73.75</v>
      </c>
      <c r="I7" s="10">
        <v>48.55</v>
      </c>
      <c r="J7" s="11">
        <v>54.225000000000001</v>
      </c>
      <c r="K7" s="12">
        <v>55.773484845454547</v>
      </c>
      <c r="L7" s="12">
        <v>54.107222213333323</v>
      </c>
    </row>
    <row r="8" spans="1:12" x14ac:dyDescent="0.2">
      <c r="A8" s="5" t="s">
        <v>8</v>
      </c>
      <c r="B8" s="13">
        <v>47.779166600000003</v>
      </c>
      <c r="C8" s="13">
        <v>60.714999900000002</v>
      </c>
      <c r="D8" s="14">
        <v>72.650000000000006</v>
      </c>
      <c r="E8" s="14">
        <v>32.424999999999997</v>
      </c>
      <c r="F8" s="14">
        <v>45.05</v>
      </c>
      <c r="G8" s="14">
        <v>50.35</v>
      </c>
      <c r="H8" s="14">
        <v>70.174999999999997</v>
      </c>
      <c r="I8" s="14">
        <v>47.2</v>
      </c>
      <c r="J8" s="15">
        <v>52.975000000000001</v>
      </c>
      <c r="K8" s="16">
        <v>56.493181809090906</v>
      </c>
      <c r="L8" s="16">
        <v>54.169444433333325</v>
      </c>
    </row>
    <row r="9" spans="1:12" x14ac:dyDescent="0.2">
      <c r="A9" s="5" t="s">
        <v>9</v>
      </c>
      <c r="B9" s="13">
        <v>47.558333300000001</v>
      </c>
      <c r="C9" s="13">
        <v>57.564999999999998</v>
      </c>
      <c r="D9" s="14">
        <v>62.95</v>
      </c>
      <c r="E9" s="14">
        <v>33.6</v>
      </c>
      <c r="F9" s="14">
        <v>52.566666599999998</v>
      </c>
      <c r="G9" s="14">
        <v>54.65</v>
      </c>
      <c r="H9" s="14">
        <v>78.325000000000003</v>
      </c>
      <c r="I9" s="14">
        <v>36.475000000000001</v>
      </c>
      <c r="J9" s="15">
        <v>53.0944444</v>
      </c>
      <c r="K9" s="16">
        <v>55.126515145454547</v>
      </c>
      <c r="L9" s="16">
        <v>53.108333320000007</v>
      </c>
    </row>
    <row r="10" spans="1:12" x14ac:dyDescent="0.2">
      <c r="A10" s="6" t="s">
        <v>18</v>
      </c>
      <c r="B10" s="17">
        <v>50.962499899999997</v>
      </c>
      <c r="C10" s="17">
        <v>60.388333299999999</v>
      </c>
      <c r="D10" s="18">
        <v>73.325000000000003</v>
      </c>
      <c r="E10" s="18">
        <v>39.25</v>
      </c>
      <c r="F10" s="18">
        <v>53.566666599999998</v>
      </c>
      <c r="G10" s="18">
        <v>56.524999999999999</v>
      </c>
      <c r="H10" s="18">
        <v>64.650000000000006</v>
      </c>
      <c r="I10" s="18">
        <v>46.1</v>
      </c>
      <c r="J10" s="19">
        <v>55.569444400000002</v>
      </c>
      <c r="K10" s="20">
        <v>57.759848472727271</v>
      </c>
      <c r="L10" s="20">
        <v>55.947222206666666</v>
      </c>
    </row>
    <row r="11" spans="1:12" x14ac:dyDescent="0.2">
      <c r="A11" s="6" t="s">
        <v>17</v>
      </c>
      <c r="B11" s="17">
        <v>51.316666599999998</v>
      </c>
      <c r="C11" s="17">
        <v>62.594999899999998</v>
      </c>
      <c r="D11" s="18">
        <v>68.55</v>
      </c>
      <c r="E11" s="18">
        <v>35.524999999999999</v>
      </c>
      <c r="F11" s="18">
        <v>53</v>
      </c>
      <c r="G11" s="18">
        <v>59.225000000000001</v>
      </c>
      <c r="H11" s="18">
        <v>78.125</v>
      </c>
      <c r="I11" s="18">
        <v>45.9</v>
      </c>
      <c r="J11" s="19">
        <v>56.720833300000002</v>
      </c>
      <c r="K11" s="20">
        <v>59.39090908181818</v>
      </c>
      <c r="L11" s="20">
        <v>57.23777776666666</v>
      </c>
    </row>
    <row r="12" spans="1:12" x14ac:dyDescent="0.2">
      <c r="A12" s="5" t="s">
        <v>16</v>
      </c>
      <c r="B12" s="13">
        <v>45.522916600000002</v>
      </c>
      <c r="C12" s="13">
        <v>53.428333299999998</v>
      </c>
      <c r="D12" s="14">
        <v>58.524999999999999</v>
      </c>
      <c r="E12" s="14">
        <v>30</v>
      </c>
      <c r="F12" s="14">
        <v>44.233333299999998</v>
      </c>
      <c r="G12" s="14">
        <v>56.424999999999997</v>
      </c>
      <c r="H12" s="14">
        <v>74.025000000000006</v>
      </c>
      <c r="I12" s="14">
        <v>39.549999999999997</v>
      </c>
      <c r="J12" s="15">
        <v>50.459722200000002</v>
      </c>
      <c r="K12" s="16">
        <v>51.809090900000001</v>
      </c>
      <c r="L12" s="16">
        <v>50.132777766666656</v>
      </c>
    </row>
    <row r="13" spans="1:12" x14ac:dyDescent="0.2">
      <c r="A13" s="5" t="s">
        <v>11</v>
      </c>
      <c r="B13" s="13" t="s">
        <v>3</v>
      </c>
      <c r="C13" s="13">
        <v>56.8483333</v>
      </c>
      <c r="D13" s="14">
        <v>64.8</v>
      </c>
      <c r="E13" s="14">
        <v>33.049999999999997</v>
      </c>
      <c r="F13" s="14">
        <v>48.266666600000001</v>
      </c>
      <c r="G13" s="14">
        <v>52.25</v>
      </c>
      <c r="H13" s="14">
        <v>69.625</v>
      </c>
      <c r="I13" s="14">
        <v>46.1</v>
      </c>
      <c r="J13" s="15">
        <v>52.348611099999999</v>
      </c>
      <c r="K13" s="16">
        <v>54.393939381818193</v>
      </c>
      <c r="L13" s="8"/>
    </row>
    <row r="14" spans="1:12" x14ac:dyDescent="0.2">
      <c r="A14" s="6" t="s">
        <v>19</v>
      </c>
      <c r="B14" s="17" t="s">
        <v>3</v>
      </c>
      <c r="C14" s="17" t="s">
        <v>3</v>
      </c>
      <c r="D14" s="18">
        <v>72.025000000000006</v>
      </c>
      <c r="E14" s="18">
        <v>34.725000000000001</v>
      </c>
      <c r="F14" s="18">
        <v>56.266666600000001</v>
      </c>
      <c r="G14" s="18">
        <v>58.774999999999999</v>
      </c>
      <c r="H14" s="18">
        <v>74.8</v>
      </c>
      <c r="I14" s="18">
        <v>44.95</v>
      </c>
      <c r="J14" s="19">
        <v>56.923611100000002</v>
      </c>
      <c r="K14" s="21"/>
      <c r="L14" s="21"/>
    </row>
    <row r="15" spans="1:12" x14ac:dyDescent="0.2">
      <c r="A15" s="6" t="s">
        <v>20</v>
      </c>
      <c r="B15" s="17" t="s">
        <v>3</v>
      </c>
      <c r="C15" s="17" t="s">
        <v>3</v>
      </c>
      <c r="D15" s="18">
        <v>69.174999999999997</v>
      </c>
      <c r="E15" s="18">
        <v>37.725000000000001</v>
      </c>
      <c r="F15" s="18">
        <v>58.8</v>
      </c>
      <c r="G15" s="18">
        <v>62.075000000000003</v>
      </c>
      <c r="H15" s="18">
        <v>70.45</v>
      </c>
      <c r="I15" s="18">
        <v>51.924999999999997</v>
      </c>
      <c r="J15" s="19">
        <v>58.358333299999998</v>
      </c>
      <c r="K15" s="21"/>
      <c r="L15" s="21"/>
    </row>
    <row r="16" spans="1:12" x14ac:dyDescent="0.2">
      <c r="A16" s="5" t="s">
        <v>21</v>
      </c>
      <c r="B16" s="13" t="s">
        <v>3</v>
      </c>
      <c r="C16" s="13" t="s">
        <v>3</v>
      </c>
      <c r="D16" s="14">
        <v>69.375</v>
      </c>
      <c r="E16" s="14">
        <v>35.6</v>
      </c>
      <c r="F16" s="14">
        <v>60.033333300000002</v>
      </c>
      <c r="G16" s="14">
        <v>54.35</v>
      </c>
      <c r="H16" s="14">
        <v>72.825000000000003</v>
      </c>
      <c r="I16" s="14">
        <v>44.774999999999999</v>
      </c>
      <c r="J16" s="15">
        <v>56.159722199999997</v>
      </c>
      <c r="K16" s="8"/>
      <c r="L16" s="8"/>
    </row>
    <row r="17" spans="1:12" x14ac:dyDescent="0.2">
      <c r="A17" s="5" t="s">
        <v>22</v>
      </c>
      <c r="B17" s="13" t="s">
        <v>3</v>
      </c>
      <c r="C17" s="13" t="s">
        <v>3</v>
      </c>
      <c r="D17" s="14">
        <v>58.5</v>
      </c>
      <c r="E17" s="14">
        <v>27.024999999999999</v>
      </c>
      <c r="F17" s="14">
        <v>46</v>
      </c>
      <c r="G17" s="14">
        <v>54.2</v>
      </c>
      <c r="H17" s="14">
        <v>69.474999999999994</v>
      </c>
      <c r="I17" s="14">
        <v>41.625</v>
      </c>
      <c r="J17" s="15">
        <v>49.470833300000002</v>
      </c>
      <c r="K17" s="8"/>
      <c r="L17" s="8"/>
    </row>
    <row r="18" spans="1:12" x14ac:dyDescent="0.2">
      <c r="A18" s="5" t="s">
        <v>23</v>
      </c>
      <c r="B18" s="13" t="s">
        <v>3</v>
      </c>
      <c r="C18" s="13" t="s">
        <v>3</v>
      </c>
      <c r="D18" s="14">
        <v>66.924999999999997</v>
      </c>
      <c r="E18" s="14">
        <v>28.3</v>
      </c>
      <c r="F18" s="14">
        <v>55.633333299999997</v>
      </c>
      <c r="G18" s="14">
        <v>53.35</v>
      </c>
      <c r="H18" s="14">
        <v>89.2</v>
      </c>
      <c r="I18" s="14">
        <v>41.975000000000001</v>
      </c>
      <c r="J18" s="15">
        <v>55.897222200000002</v>
      </c>
      <c r="K18" s="8"/>
      <c r="L18" s="8"/>
    </row>
    <row r="19" spans="1:12" x14ac:dyDescent="0.2">
      <c r="A19" s="22" t="s">
        <v>24</v>
      </c>
      <c r="B19" s="23" t="s">
        <v>3</v>
      </c>
      <c r="C19" s="23" t="s">
        <v>3</v>
      </c>
      <c r="D19" s="24" t="s">
        <v>3</v>
      </c>
      <c r="E19" s="24" t="s">
        <v>3</v>
      </c>
      <c r="F19" s="24">
        <v>45</v>
      </c>
      <c r="G19" s="24" t="s">
        <v>3</v>
      </c>
      <c r="H19" s="24">
        <v>75.349999999999994</v>
      </c>
      <c r="I19" s="24" t="s">
        <v>3</v>
      </c>
      <c r="J19" s="25"/>
      <c r="K19" s="26"/>
      <c r="L19" s="26"/>
    </row>
    <row r="20" spans="1:12" x14ac:dyDescent="0.2">
      <c r="A20" s="36" t="s">
        <v>13</v>
      </c>
      <c r="B20" s="16">
        <f>AVERAGE(B7:B12)</f>
        <v>48.77743048333334</v>
      </c>
      <c r="C20" s="16">
        <f t="shared" ref="C20:L20" si="0">AVERAGE(C7:C12)</f>
        <v>58.720555499999996</v>
      </c>
      <c r="D20" s="16">
        <f t="shared" si="0"/>
        <v>66.604166666666671</v>
      </c>
      <c r="E20" s="16">
        <f t="shared" si="0"/>
        <v>34.3125</v>
      </c>
      <c r="F20" s="16">
        <f t="shared" si="0"/>
        <v>50.286111083333331</v>
      </c>
      <c r="G20" s="16">
        <f t="shared" si="0"/>
        <v>54.704166666666673</v>
      </c>
      <c r="H20" s="16">
        <f t="shared" si="0"/>
        <v>73.174999999999997</v>
      </c>
      <c r="I20" s="16">
        <f t="shared" si="0"/>
        <v>43.962499999999999</v>
      </c>
      <c r="J20" s="16">
        <f t="shared" si="0"/>
        <v>53.840740716666666</v>
      </c>
      <c r="K20" s="16">
        <f t="shared" si="0"/>
        <v>56.058838375757574</v>
      </c>
      <c r="L20" s="16">
        <f t="shared" si="0"/>
        <v>54.117129617777778</v>
      </c>
    </row>
    <row r="21" spans="1:12" x14ac:dyDescent="0.2">
      <c r="A21" s="37" t="s">
        <v>12</v>
      </c>
      <c r="B21" s="27"/>
      <c r="C21" s="27"/>
      <c r="D21" s="16">
        <v>3.4</v>
      </c>
      <c r="E21" s="16">
        <v>4.46</v>
      </c>
      <c r="F21" s="16">
        <v>6.2912951000000001</v>
      </c>
      <c r="G21" s="16">
        <v>4.62</v>
      </c>
      <c r="H21" s="16">
        <v>4.9822726900000003</v>
      </c>
      <c r="I21" s="16">
        <v>4.49</v>
      </c>
      <c r="J21" s="27"/>
      <c r="K21" s="27"/>
      <c r="L21" s="27"/>
    </row>
    <row r="22" spans="1:12" x14ac:dyDescent="0.2">
      <c r="G22" s="29"/>
    </row>
    <row r="23" spans="1:12" ht="15.75" x14ac:dyDescent="0.25">
      <c r="A23" s="33" t="s">
        <v>28</v>
      </c>
    </row>
    <row r="25" spans="1:12" x14ac:dyDescent="0.2">
      <c r="A25" s="1"/>
      <c r="B25" s="2">
        <v>2021</v>
      </c>
      <c r="C25" s="2">
        <v>2022</v>
      </c>
      <c r="D25" s="45" t="s">
        <v>2</v>
      </c>
      <c r="E25" s="46"/>
      <c r="F25" s="46"/>
      <c r="G25" s="46"/>
      <c r="H25" s="46"/>
      <c r="I25" s="46"/>
      <c r="J25" s="46"/>
      <c r="K25" s="7" t="s">
        <v>26</v>
      </c>
      <c r="L25" s="8" t="s">
        <v>25</v>
      </c>
    </row>
    <row r="26" spans="1:12" ht="26.25" thickBot="1" x14ac:dyDescent="0.25">
      <c r="A26" s="3" t="s">
        <v>5</v>
      </c>
      <c r="B26" s="38" t="s">
        <v>0</v>
      </c>
      <c r="C26" s="38" t="s">
        <v>0</v>
      </c>
      <c r="D26" s="39" t="s">
        <v>15</v>
      </c>
      <c r="E26" s="39" t="s">
        <v>32</v>
      </c>
      <c r="F26" s="39" t="s">
        <v>14</v>
      </c>
      <c r="G26" s="39" t="s">
        <v>6</v>
      </c>
      <c r="H26" s="39" t="s">
        <v>27</v>
      </c>
      <c r="I26" s="39" t="s">
        <v>7</v>
      </c>
      <c r="J26" s="40" t="s">
        <v>0</v>
      </c>
      <c r="K26" s="40" t="s">
        <v>0</v>
      </c>
      <c r="L26" s="41" t="s">
        <v>0</v>
      </c>
    </row>
    <row r="27" spans="1:12" ht="13.5" thickTop="1" x14ac:dyDescent="0.2">
      <c r="A27" s="4" t="s">
        <v>10</v>
      </c>
      <c r="B27" s="34">
        <f>IF(B7&lt;&gt;"",B7/B$20*100," ")</f>
        <v>101.53261336084954</v>
      </c>
      <c r="C27" s="34">
        <f t="shared" ref="C27:L27" si="1">IF(C7&lt;&gt;"",C7/C$20*100," ")</f>
        <v>98.145642712797581</v>
      </c>
      <c r="D27" s="35">
        <f t="shared" si="1"/>
        <v>95.527056615577095</v>
      </c>
      <c r="E27" s="35">
        <f t="shared" si="1"/>
        <v>102.22222222222224</v>
      </c>
      <c r="F27" s="35">
        <f t="shared" si="1"/>
        <v>105.99348180190769</v>
      </c>
      <c r="G27" s="35">
        <f t="shared" si="1"/>
        <v>93.320131007692879</v>
      </c>
      <c r="H27" s="35">
        <f t="shared" si="1"/>
        <v>100.78578749572942</v>
      </c>
      <c r="I27" s="35">
        <f t="shared" si="1"/>
        <v>110.43502985499005</v>
      </c>
      <c r="J27" s="34">
        <f t="shared" si="1"/>
        <v>100.7136961308825</v>
      </c>
      <c r="K27" s="34">
        <f t="shared" si="1"/>
        <v>99.490974949587212</v>
      </c>
      <c r="L27" s="34">
        <f t="shared" si="1"/>
        <v>99.98169266456955</v>
      </c>
    </row>
    <row r="28" spans="1:12" x14ac:dyDescent="0.2">
      <c r="A28" s="5" t="s">
        <v>8</v>
      </c>
      <c r="B28" s="34">
        <f t="shared" ref="B28:L39" si="2">IF(B8&lt;&gt;"",B8/B$20*100," ")</f>
        <v>97.953430770252581</v>
      </c>
      <c r="C28" s="34">
        <f t="shared" si="2"/>
        <v>103.39650124733579</v>
      </c>
      <c r="D28" s="35">
        <f t="shared" si="2"/>
        <v>109.07725993118549</v>
      </c>
      <c r="E28" s="35">
        <f t="shared" si="2"/>
        <v>94.499089253187606</v>
      </c>
      <c r="F28" s="35">
        <f t="shared" si="2"/>
        <v>89.587361260336607</v>
      </c>
      <c r="G28" s="35">
        <f t="shared" si="2"/>
        <v>92.040520984081027</v>
      </c>
      <c r="H28" s="35">
        <f t="shared" si="2"/>
        <v>95.900239152716097</v>
      </c>
      <c r="I28" s="35">
        <f t="shared" si="2"/>
        <v>107.36423087858972</v>
      </c>
      <c r="J28" s="34">
        <f t="shared" si="2"/>
        <v>98.392034163826665</v>
      </c>
      <c r="K28" s="34">
        <f t="shared" si="2"/>
        <v>100.77479920369016</v>
      </c>
      <c r="L28" s="34">
        <f t="shared" si="2"/>
        <v>100.09666960521567</v>
      </c>
    </row>
    <row r="29" spans="1:12" x14ac:dyDescent="0.2">
      <c r="A29" s="5" t="s">
        <v>9</v>
      </c>
      <c r="B29" s="34">
        <f t="shared" si="2"/>
        <v>97.500694129942147</v>
      </c>
      <c r="C29" s="34">
        <f t="shared" si="2"/>
        <v>98.032110748679827</v>
      </c>
      <c r="D29" s="35">
        <f t="shared" si="2"/>
        <v>94.513606506099464</v>
      </c>
      <c r="E29" s="35">
        <f t="shared" si="2"/>
        <v>97.923497267759558</v>
      </c>
      <c r="F29" s="35">
        <f t="shared" si="2"/>
        <v>104.53515984341554</v>
      </c>
      <c r="G29" s="35">
        <f t="shared" si="2"/>
        <v>99.900982557696693</v>
      </c>
      <c r="H29" s="35">
        <f t="shared" si="2"/>
        <v>107.03792278783739</v>
      </c>
      <c r="I29" s="35">
        <f t="shared" si="2"/>
        <v>82.968439010520328</v>
      </c>
      <c r="J29" s="34">
        <f t="shared" si="2"/>
        <v>98.613881780352912</v>
      </c>
      <c r="K29" s="34">
        <f t="shared" si="2"/>
        <v>98.336884499721975</v>
      </c>
      <c r="L29" s="34">
        <f t="shared" si="2"/>
        <v>98.135902061135226</v>
      </c>
    </row>
    <row r="30" spans="1:12" x14ac:dyDescent="0.2">
      <c r="A30" s="6" t="s">
        <v>18</v>
      </c>
      <c r="B30" s="34">
        <f t="shared" si="2"/>
        <v>104.47967306808683</v>
      </c>
      <c r="C30" s="34">
        <f t="shared" si="2"/>
        <v>102.84019418038375</v>
      </c>
      <c r="D30" s="35">
        <f t="shared" si="2"/>
        <v>110.09071004066311</v>
      </c>
      <c r="E30" s="35">
        <f t="shared" si="2"/>
        <v>114.38979963570128</v>
      </c>
      <c r="F30" s="35">
        <f t="shared" si="2"/>
        <v>106.52378051512113</v>
      </c>
      <c r="G30" s="35">
        <f t="shared" si="2"/>
        <v>103.32850940665701</v>
      </c>
      <c r="H30" s="35">
        <f t="shared" si="2"/>
        <v>88.349846258968228</v>
      </c>
      <c r="I30" s="35">
        <f t="shared" si="2"/>
        <v>104.86209837930053</v>
      </c>
      <c r="J30" s="34">
        <f t="shared" si="2"/>
        <v>103.21077247512349</v>
      </c>
      <c r="K30" s="34">
        <f t="shared" si="2"/>
        <v>103.03432990453348</v>
      </c>
      <c r="L30" s="34">
        <f t="shared" si="2"/>
        <v>103.38172516135758</v>
      </c>
    </row>
    <row r="31" spans="1:12" x14ac:dyDescent="0.2">
      <c r="A31" s="6" t="s">
        <v>17</v>
      </c>
      <c r="B31" s="34">
        <f t="shared" si="2"/>
        <v>105.20576031067131</v>
      </c>
      <c r="C31" s="34">
        <f t="shared" si="2"/>
        <v>106.59810583706076</v>
      </c>
      <c r="D31" s="35">
        <f t="shared" si="2"/>
        <v>102.92148889583983</v>
      </c>
      <c r="E31" s="35">
        <f t="shared" si="2"/>
        <v>103.53369763205829</v>
      </c>
      <c r="F31" s="35">
        <f t="shared" si="2"/>
        <v>105.39689560039602</v>
      </c>
      <c r="G31" s="35">
        <f t="shared" si="2"/>
        <v>108.26414806915987</v>
      </c>
      <c r="H31" s="35">
        <f t="shared" si="2"/>
        <v>106.76460539801846</v>
      </c>
      <c r="I31" s="35">
        <f t="shared" si="2"/>
        <v>104.40716519761159</v>
      </c>
      <c r="J31" s="34">
        <f t="shared" si="2"/>
        <v>105.3492811298597</v>
      </c>
      <c r="K31" s="34">
        <f t="shared" si="2"/>
        <v>105.94388111242338</v>
      </c>
      <c r="L31" s="34">
        <f t="shared" si="2"/>
        <v>105.76647019331884</v>
      </c>
    </row>
    <row r="32" spans="1:12" x14ac:dyDescent="0.2">
      <c r="A32" s="5" t="s">
        <v>16</v>
      </c>
      <c r="B32" s="34">
        <f t="shared" si="2"/>
        <v>93.327828360197515</v>
      </c>
      <c r="C32" s="34">
        <f t="shared" si="2"/>
        <v>90.987445273742352</v>
      </c>
      <c r="D32" s="35">
        <f t="shared" si="2"/>
        <v>87.869878010634963</v>
      </c>
      <c r="E32" s="35">
        <f t="shared" si="2"/>
        <v>87.431693989071036</v>
      </c>
      <c r="F32" s="35">
        <f t="shared" si="2"/>
        <v>87.96332097882302</v>
      </c>
      <c r="G32" s="35">
        <f t="shared" si="2"/>
        <v>103.14570797471245</v>
      </c>
      <c r="H32" s="35">
        <f t="shared" si="2"/>
        <v>101.16159890673045</v>
      </c>
      <c r="I32" s="35">
        <f t="shared" si="2"/>
        <v>89.963036678987777</v>
      </c>
      <c r="J32" s="34">
        <f t="shared" si="2"/>
        <v>93.720334319954759</v>
      </c>
      <c r="K32" s="34">
        <f t="shared" si="2"/>
        <v>92.419130330043799</v>
      </c>
      <c r="L32" s="34">
        <f t="shared" si="2"/>
        <v>92.637540314403083</v>
      </c>
    </row>
    <row r="33" spans="1:12" x14ac:dyDescent="0.2">
      <c r="A33" s="5" t="s">
        <v>11</v>
      </c>
      <c r="B33" s="34" t="str">
        <f t="shared" si="2"/>
        <v xml:space="preserve"> </v>
      </c>
      <c r="C33" s="34">
        <f t="shared" si="2"/>
        <v>96.811640857178205</v>
      </c>
      <c r="D33" s="35">
        <f t="shared" si="2"/>
        <v>97.291210509852974</v>
      </c>
      <c r="E33" s="35">
        <f t="shared" si="2"/>
        <v>96.320582877959922</v>
      </c>
      <c r="F33" s="35">
        <f t="shared" si="2"/>
        <v>95.984090955081541</v>
      </c>
      <c r="G33" s="35">
        <f t="shared" si="2"/>
        <v>95.513748191027474</v>
      </c>
      <c r="H33" s="35">
        <f t="shared" si="2"/>
        <v>95.148616330714049</v>
      </c>
      <c r="I33" s="35">
        <f t="shared" si="2"/>
        <v>104.86209837930053</v>
      </c>
      <c r="J33" s="34">
        <f t="shared" si="2"/>
        <v>97.228623535253917</v>
      </c>
      <c r="K33" s="34">
        <f t="shared" si="2"/>
        <v>97.030086526624572</v>
      </c>
      <c r="L33" s="34" t="str">
        <f t="shared" si="2"/>
        <v xml:space="preserve"> </v>
      </c>
    </row>
    <row r="34" spans="1:12" x14ac:dyDescent="0.2">
      <c r="A34" s="6" t="s">
        <v>19</v>
      </c>
      <c r="B34" s="34" t="str">
        <f t="shared" si="2"/>
        <v xml:space="preserve"> </v>
      </c>
      <c r="C34" s="34" t="str">
        <f t="shared" si="2"/>
        <v xml:space="preserve"> </v>
      </c>
      <c r="D34" s="35">
        <f t="shared" si="2"/>
        <v>108.13888020018767</v>
      </c>
      <c r="E34" s="35">
        <f t="shared" si="2"/>
        <v>101.20218579234974</v>
      </c>
      <c r="F34" s="35">
        <f t="shared" si="2"/>
        <v>111.89305632872622</v>
      </c>
      <c r="G34" s="35">
        <f t="shared" si="2"/>
        <v>107.44154162540937</v>
      </c>
      <c r="H34" s="35">
        <f t="shared" si="2"/>
        <v>102.22070379227878</v>
      </c>
      <c r="I34" s="35">
        <f t="shared" si="2"/>
        <v>102.24623258458917</v>
      </c>
      <c r="J34" s="34">
        <f t="shared" si="2"/>
        <v>105.72590633467831</v>
      </c>
      <c r="K34" s="34" t="str">
        <f t="shared" si="2"/>
        <v xml:space="preserve"> </v>
      </c>
      <c r="L34" s="34" t="str">
        <f t="shared" si="2"/>
        <v xml:space="preserve"> </v>
      </c>
    </row>
    <row r="35" spans="1:12" x14ac:dyDescent="0.2">
      <c r="A35" s="6" t="s">
        <v>20</v>
      </c>
      <c r="B35" s="34" t="str">
        <f t="shared" si="2"/>
        <v xml:space="preserve"> </v>
      </c>
      <c r="C35" s="34" t="str">
        <f t="shared" si="2"/>
        <v xml:space="preserve"> </v>
      </c>
      <c r="D35" s="35">
        <f t="shared" si="2"/>
        <v>103.85986862683765</v>
      </c>
      <c r="E35" s="35">
        <f t="shared" si="2"/>
        <v>109.94535519125684</v>
      </c>
      <c r="F35" s="35">
        <f t="shared" si="2"/>
        <v>116.93089549628841</v>
      </c>
      <c r="G35" s="35">
        <f t="shared" si="2"/>
        <v>113.47398887957955</v>
      </c>
      <c r="H35" s="35">
        <f t="shared" si="2"/>
        <v>96.276050563717121</v>
      </c>
      <c r="I35" s="35">
        <f t="shared" si="2"/>
        <v>118.11202729599091</v>
      </c>
      <c r="J35" s="34">
        <f t="shared" si="2"/>
        <v>108.39065830670285</v>
      </c>
      <c r="K35" s="34" t="str">
        <f t="shared" si="2"/>
        <v xml:space="preserve"> </v>
      </c>
      <c r="L35" s="34" t="str">
        <f t="shared" si="2"/>
        <v xml:space="preserve"> </v>
      </c>
    </row>
    <row r="36" spans="1:12" x14ac:dyDescent="0.2">
      <c r="A36" s="5" t="s">
        <v>21</v>
      </c>
      <c r="B36" s="34" t="str">
        <f t="shared" si="2"/>
        <v xml:space="preserve"> </v>
      </c>
      <c r="C36" s="34" t="str">
        <f t="shared" si="2"/>
        <v xml:space="preserve"> </v>
      </c>
      <c r="D36" s="35">
        <f t="shared" si="2"/>
        <v>104.16015014075694</v>
      </c>
      <c r="E36" s="35">
        <f t="shared" si="2"/>
        <v>103.75227686703097</v>
      </c>
      <c r="F36" s="35">
        <f t="shared" si="2"/>
        <v>119.38352759177128</v>
      </c>
      <c r="G36" s="35">
        <f t="shared" si="2"/>
        <v>99.352578261863044</v>
      </c>
      <c r="H36" s="35">
        <f t="shared" si="2"/>
        <v>99.521694567816894</v>
      </c>
      <c r="I36" s="35">
        <f t="shared" si="2"/>
        <v>101.84816605061131</v>
      </c>
      <c r="J36" s="34">
        <f t="shared" si="2"/>
        <v>104.30711288972941</v>
      </c>
      <c r="K36" s="34" t="str">
        <f t="shared" si="2"/>
        <v xml:space="preserve"> </v>
      </c>
      <c r="L36" s="34" t="str">
        <f t="shared" si="2"/>
        <v xml:space="preserve"> </v>
      </c>
    </row>
    <row r="37" spans="1:12" x14ac:dyDescent="0.2">
      <c r="A37" s="5" t="s">
        <v>22</v>
      </c>
      <c r="B37" s="34" t="str">
        <f t="shared" si="2"/>
        <v xml:space="preserve"> </v>
      </c>
      <c r="C37" s="34" t="str">
        <f t="shared" si="2"/>
        <v xml:space="preserve"> </v>
      </c>
      <c r="D37" s="35">
        <f t="shared" si="2"/>
        <v>87.832342821395045</v>
      </c>
      <c r="E37" s="35">
        <f t="shared" si="2"/>
        <v>78.76138433515483</v>
      </c>
      <c r="F37" s="35">
        <f t="shared" si="2"/>
        <v>91.476550898456921</v>
      </c>
      <c r="G37" s="35">
        <f t="shared" si="2"/>
        <v>99.07837611394622</v>
      </c>
      <c r="H37" s="35">
        <f t="shared" si="2"/>
        <v>94.943628288349842</v>
      </c>
      <c r="I37" s="35">
        <f t="shared" si="2"/>
        <v>94.682968439010523</v>
      </c>
      <c r="J37" s="34">
        <f t="shared" si="2"/>
        <v>91.883641720935799</v>
      </c>
      <c r="K37" s="34" t="str">
        <f t="shared" si="2"/>
        <v xml:space="preserve"> </v>
      </c>
      <c r="L37" s="34" t="str">
        <f t="shared" si="2"/>
        <v xml:space="preserve"> </v>
      </c>
    </row>
    <row r="38" spans="1:12" x14ac:dyDescent="0.2">
      <c r="A38" s="5" t="s">
        <v>23</v>
      </c>
      <c r="B38" s="34" t="str">
        <f t="shared" si="2"/>
        <v xml:space="preserve"> </v>
      </c>
      <c r="C38" s="34" t="str">
        <f t="shared" si="2"/>
        <v xml:space="preserve"> </v>
      </c>
      <c r="D38" s="35">
        <f t="shared" si="2"/>
        <v>100.48170159524553</v>
      </c>
      <c r="E38" s="35">
        <f t="shared" si="2"/>
        <v>82.477231329690355</v>
      </c>
      <c r="F38" s="35">
        <f t="shared" si="2"/>
        <v>110.63359663626669</v>
      </c>
      <c r="G38" s="35">
        <f t="shared" si="2"/>
        <v>97.524563942417544</v>
      </c>
      <c r="H38" s="35">
        <f t="shared" si="2"/>
        <v>121.89955585924154</v>
      </c>
      <c r="I38" s="35">
        <f t="shared" si="2"/>
        <v>95.479101506966174</v>
      </c>
      <c r="J38" s="34">
        <f t="shared" si="2"/>
        <v>103.81956387664768</v>
      </c>
      <c r="K38" s="34" t="str">
        <f t="shared" si="2"/>
        <v xml:space="preserve"> </v>
      </c>
      <c r="L38" s="34" t="str">
        <f t="shared" si="2"/>
        <v xml:space="preserve"> </v>
      </c>
    </row>
    <row r="39" spans="1:12" x14ac:dyDescent="0.2">
      <c r="A39" s="22" t="s">
        <v>24</v>
      </c>
      <c r="B39" s="34" t="str">
        <f t="shared" si="2"/>
        <v xml:space="preserve"> </v>
      </c>
      <c r="C39" s="34" t="str">
        <f t="shared" si="2"/>
        <v xml:space="preserve"> </v>
      </c>
      <c r="D39" s="35" t="str">
        <f t="shared" si="2"/>
        <v xml:space="preserve"> </v>
      </c>
      <c r="E39" s="35" t="str">
        <f t="shared" si="2"/>
        <v xml:space="preserve"> </v>
      </c>
      <c r="F39" s="35">
        <f t="shared" si="2"/>
        <v>89.487930226751331</v>
      </c>
      <c r="G39" s="35" t="str">
        <f t="shared" si="2"/>
        <v xml:space="preserve"> </v>
      </c>
      <c r="H39" s="35">
        <f t="shared" si="2"/>
        <v>102.97232661428085</v>
      </c>
      <c r="I39" s="35" t="str">
        <f t="shared" si="2"/>
        <v xml:space="preserve"> </v>
      </c>
      <c r="J39" s="34" t="str">
        <f t="shared" si="2"/>
        <v xml:space="preserve"> </v>
      </c>
      <c r="K39" s="34" t="str">
        <f t="shared" si="2"/>
        <v xml:space="preserve"> </v>
      </c>
      <c r="L39" s="34" t="str">
        <f t="shared" si="2"/>
        <v xml:space="preserve"> </v>
      </c>
    </row>
    <row r="40" spans="1:12" x14ac:dyDescent="0.2">
      <c r="A40" s="36" t="s">
        <v>13</v>
      </c>
      <c r="B40" s="16">
        <v>48.77743048333334</v>
      </c>
      <c r="C40" s="16">
        <v>58.720555499999996</v>
      </c>
      <c r="D40" s="16">
        <v>66.604166666666671</v>
      </c>
      <c r="E40" s="16">
        <v>34.3125</v>
      </c>
      <c r="F40" s="16">
        <v>50.286111083333331</v>
      </c>
      <c r="G40" s="16">
        <v>54.704166666666673</v>
      </c>
      <c r="H40" s="16">
        <v>73.174999999999997</v>
      </c>
      <c r="I40" s="16">
        <v>43.962499999999999</v>
      </c>
      <c r="J40" s="16">
        <v>53.840740716666666</v>
      </c>
      <c r="K40" s="16">
        <v>56.058838375757574</v>
      </c>
      <c r="L40" s="16">
        <v>54.117129617777778</v>
      </c>
    </row>
    <row r="41" spans="1:12" x14ac:dyDescent="0.2">
      <c r="A41" s="37" t="s">
        <v>12</v>
      </c>
      <c r="B41" s="27"/>
      <c r="C41" s="27"/>
      <c r="D41" s="16">
        <v>3.4</v>
      </c>
      <c r="E41" s="16">
        <v>4.46</v>
      </c>
      <c r="F41" s="16">
        <v>6.2912951000000001</v>
      </c>
      <c r="G41" s="16">
        <v>4.62</v>
      </c>
      <c r="H41" s="16">
        <v>4.9822726900000003</v>
      </c>
      <c r="I41" s="16">
        <v>4.49</v>
      </c>
      <c r="J41" s="27"/>
      <c r="K41" s="27"/>
      <c r="L41" s="27"/>
    </row>
    <row r="43" spans="1:12" x14ac:dyDescent="0.2">
      <c r="A43" s="29" t="s">
        <v>29</v>
      </c>
    </row>
    <row r="45" spans="1:12" x14ac:dyDescent="0.2">
      <c r="A45" s="42" t="s">
        <v>33</v>
      </c>
      <c r="G45" s="29"/>
      <c r="H45" s="31"/>
    </row>
    <row r="46" spans="1:12" x14ac:dyDescent="0.2">
      <c r="A46" s="43" t="s">
        <v>34</v>
      </c>
      <c r="B46" s="44"/>
      <c r="C46" s="44"/>
      <c r="D46" s="44"/>
      <c r="E46" s="44"/>
      <c r="F46" s="44"/>
      <c r="G46" s="44"/>
      <c r="H46" s="43"/>
      <c r="I46" s="44"/>
      <c r="J46" s="44"/>
      <c r="K46" s="44"/>
      <c r="L46" s="44"/>
    </row>
    <row r="47" spans="1:12" x14ac:dyDescent="0.2">
      <c r="A47" s="43" t="s">
        <v>35</v>
      </c>
      <c r="B47" s="44"/>
      <c r="C47" s="44"/>
      <c r="D47" s="44"/>
      <c r="E47" s="44"/>
      <c r="F47" s="44"/>
      <c r="G47" s="44"/>
      <c r="H47" s="43"/>
      <c r="I47" s="44"/>
      <c r="J47" s="44"/>
      <c r="K47" s="44"/>
      <c r="L47" s="44"/>
    </row>
    <row r="48" spans="1:12" x14ac:dyDescent="0.2">
      <c r="A48" s="44" t="s">
        <v>36</v>
      </c>
      <c r="B48" s="44"/>
      <c r="C48" s="44"/>
      <c r="D48" s="44"/>
      <c r="E48" s="44"/>
      <c r="F48" s="44"/>
      <c r="G48" s="44"/>
      <c r="H48" s="43"/>
      <c r="I48" s="44"/>
      <c r="J48" s="44"/>
      <c r="K48" s="44"/>
      <c r="L48" s="44"/>
    </row>
    <row r="49" spans="1:12" x14ac:dyDescent="0.2">
      <c r="A49" s="44" t="s">
        <v>37</v>
      </c>
      <c r="B49" s="44"/>
      <c r="C49" s="44"/>
      <c r="D49" s="44"/>
      <c r="E49" s="44"/>
      <c r="F49" s="44"/>
      <c r="G49" s="44"/>
      <c r="H49" s="43"/>
      <c r="I49" s="44"/>
      <c r="J49" s="44"/>
      <c r="K49" s="44"/>
      <c r="L49" s="44"/>
    </row>
  </sheetData>
  <mergeCells count="2">
    <mergeCell ref="D5:J5"/>
    <mergeCell ref="D25:J25"/>
  </mergeCells>
  <pageMargins left="0.25" right="0.25" top="0.75" bottom="0.75" header="0.3" footer="0.3"/>
  <pageSetup paperSize="9" orientation="portrait" r:id="rId1"/>
  <headerFooter alignWithMargins="0">
    <oddHeader>&amp;CSächsisches Landesamt für Umwelt, Landwirtschaft und Geologie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Kornertrag_bei_86%_TS_dt_ha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Sacher, Martin - LfULG</dc:creator>
  <cp:lastModifiedBy>Sacher, Martin - LfULG</cp:lastModifiedBy>
  <cp:lastPrinted>2023-08-30T05:32:06Z</cp:lastPrinted>
  <dcterms:created xsi:type="dcterms:W3CDTF">2023-08-28T07:46:02Z</dcterms:created>
  <dcterms:modified xsi:type="dcterms:W3CDTF">2023-08-31T06:08:25Z</dcterms:modified>
</cp:coreProperties>
</file>